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on 2026\70. Huong dan nang cong suat\"/>
    </mc:Choice>
  </mc:AlternateContent>
  <bookViews>
    <workbookView xWindow="0" yWindow="0" windowWidth="7020" windowHeight="85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G20" i="1"/>
  <c r="H6" i="1"/>
  <c r="I6" i="1"/>
  <c r="I5" i="1" s="1"/>
  <c r="G6" i="1"/>
  <c r="G5" i="1" l="1"/>
  <c r="H5" i="1"/>
</calcChain>
</file>

<file path=xl/sharedStrings.xml><?xml version="1.0" encoding="utf-8"?>
<sst xmlns="http://schemas.openxmlformats.org/spreadsheetml/2006/main" count="220" uniqueCount="176">
  <si>
    <t>STT</t>
  </si>
  <si>
    <t>Tên mỏ</t>
  </si>
  <si>
    <t>Tên nhà đầu tư</t>
  </si>
  <si>
    <t>Vị trí mỏ</t>
  </si>
  <si>
    <t>Số giấy phép</t>
  </si>
  <si>
    <t>Ngày hết hạn</t>
  </si>
  <si>
    <t>Trữ lượng khai thác (m3)</t>
  </si>
  <si>
    <t>Công suất khai thác (m3/năm)</t>
  </si>
  <si>
    <t>Cơ quan cấp phép</t>
  </si>
  <si>
    <t>I</t>
  </si>
  <si>
    <t>I.1</t>
  </si>
  <si>
    <t>I.2</t>
  </si>
  <si>
    <t>Công ty TNHH Bê tông Xây dựng Việt Cường</t>
  </si>
  <si>
    <t>Công ty TNHH Xây dựng Trường Phát</t>
  </si>
  <si>
    <t>Xã Văn Lăng, tỉnh Thái Nguyên</t>
  </si>
  <si>
    <t>Diện tích khai thác (ha)</t>
  </si>
  <si>
    <t>1.392.000</t>
  </si>
  <si>
    <t>UBND tỉnh</t>
  </si>
  <si>
    <t>Xã Phúc Lộc, tỉnh Thái Nguyên</t>
  </si>
  <si>
    <t>Xã Na Rì, tỉnh Thái Nguyên</t>
  </si>
  <si>
    <t>Xã Chợ Rã, tỉnh Thái Nguyên</t>
  </si>
  <si>
    <t>Ghi chú</t>
  </si>
  <si>
    <t>Xã Chợ Mới, tỉnh Thái Nguyên</t>
  </si>
  <si>
    <t>Mỏ cát sỏi Suối Cái, xã Thần Xa, huyện Võ Nhai</t>
  </si>
  <si>
    <t>Mỏ cát sỏi sông Rong, xã Dân Tiến, huyện Võ Nhai</t>
  </si>
  <si>
    <t>Mỏ cát sỏi sông Linh Nham, xã Khe Mo, xã Hoá Thượng, huyện Đồng Hỷ và xã Linh Sơn, tp Thái Nguyên</t>
  </si>
  <si>
    <t>Mỏ cát sỏi xóm Lò, xã Nam Tiến; xóm Vạn Kim, xã Vạn Phái và xóm Cầu Sơn, xã Trung Thành, TP Phổ Yên</t>
  </si>
  <si>
    <t>Mỏ cát sỏi khu vực Bến Trạng Quân, xã Phúc Thuận và thị trấn Bắc Sơn, TP Phổ Yên</t>
  </si>
  <si>
    <t>Mỏ cát sỏi suối Ngòi Chẹo, xã Linh Sơn, tp Thái Nguyên và xã Nam Hoà, huyện Đồng Hỷ</t>
  </si>
  <si>
    <t>Mỏ cát sỏi sông Cầu, xã Văn Lăng, huyện Đồng Hỷ</t>
  </si>
  <si>
    <t>Mỏ cát sỏi suối Thượng Nung, xã Thượng Nung và xã Sảng Mộc, huyện Võ Nhai</t>
  </si>
  <si>
    <t>Mỏ cát sỏi Thù Lâm, thôn Xuân Trù, xã Tiên Phong, TP Phổ Yên</t>
  </si>
  <si>
    <t>Mỏ cát sỏi khu vực Soi Ấp xã Hà Châu, khu vực Gò Gẩy, xã Nhã Lộng, huyện Phú Bình</t>
  </si>
  <si>
    <t>Mỏ cát sỏi khu vực xã Tân Cương, xã Thịnh Đức, TP Thái Nguyên và xã Bình Sơn, xã Bá Xuyên, TP Sông Công</t>
  </si>
  <si>
    <t>Mỏ cát sỏi xóm Nga My, xã Nga My và xóm Đồng Ngọc, xã Hà Châu, huyện Phú Bình</t>
  </si>
  <si>
    <t>Mỏ cát sỏi khu vực Bồng Lai, xã Thượng Đình và xóm Ngược, xã Bảo Lý, huyện Phú Bình</t>
  </si>
  <si>
    <t>Mỏ cát sỏi khu vực xóm Ngược, xã Nhã Lộng và xã Bảo Lý, huyện Phú Bình</t>
  </si>
  <si>
    <t>Mỏ cát sỏi Suối Kẻn, xã Lục Ba, xã Vạn Thọ và xã Ký Phú, huyện Đại Từ</t>
  </si>
  <si>
    <t>Mỏ cát sỏi khu vực phường Phố Cò, TP Sông Công và xã Minh Đức, xã Đắc Sơn, TP Phổ Yên</t>
  </si>
  <si>
    <t>Mỏ cát sỏi xóm Đẫm, xã Đắc Sơn, TP Phổ Yên</t>
  </si>
  <si>
    <t>Mỏ cát sỏi xóm Gò Lai và Bồng Lai, xã Thượng Đình, huyện Phú Bình</t>
  </si>
  <si>
    <t>Mỏ cát sỏi Đồng Cẩu, xã Hòa Bình, huyện Đồng Hỷ</t>
  </si>
  <si>
    <t>Mỏ cát sỏi khu vực xóm Long Vân, xã Bình Sơn, xóm La Giang, xã Bá Xuyên, TP Sông Công</t>
  </si>
  <si>
    <t>Mỏ cát sỏi Sông Cầu, xã Minh Lập, xã Hóa Thượng, huyện Đồng Hỷ; xã Vô Tranh, xã Sơn Cẩm, huyện Phú Lương và xã Cao Ngạn, TP Thái Nguyên</t>
  </si>
  <si>
    <t>Mỏ cát sỏi khu vực suối Nho - sông Rong, xã Liên Minh và xã Tràng Xá, huyện Võ Nhai, tỉnh Thái Nguyên</t>
  </si>
  <si>
    <t>Hợp tác xã Quần Sơn</t>
  </si>
  <si>
    <t>Hợp tác xã khai thác và sản xuất Vật liệu xây dựng Quyết Thắng</t>
  </si>
  <si>
    <t>Công ty TNHH Lãng Hoa</t>
  </si>
  <si>
    <t>Hợp tác xã Tiến Hào</t>
  </si>
  <si>
    <t>Hợp tác xã Xây dựng Tân Tiến</t>
  </si>
  <si>
    <t>Công ty TNHH Khai khoáng Dũng An Phát</t>
  </si>
  <si>
    <t>Công ty Cổ phần Quốc Cường Mê Linh</t>
  </si>
  <si>
    <t>Công ty TNHH Hải Thành</t>
  </si>
  <si>
    <t>Công ty Cổ phần Đầu tư công nghiệp xây dựng Hà Nội</t>
  </si>
  <si>
    <t>Công ty Cổ phần Khai khoáng Nam Việt</t>
  </si>
  <si>
    <t>Công ty TNHH Doanh Trí</t>
  </si>
  <si>
    <t>Công ty TNHH Xây dựng Phú Thành</t>
  </si>
  <si>
    <t>Công ty TNHH Xây dưng Mai Linh</t>
  </si>
  <si>
    <t>Công ty Cổ phần Đầu tư khai thác khoáng sản An Phú</t>
  </si>
  <si>
    <t>Công ty TNHH Một thành viên Hòa Thương</t>
  </si>
  <si>
    <t>Công ty cổ phần Tư vấn và Xây dựng số 18</t>
  </si>
  <si>
    <t>Công ty Cổ phần An Thịnh</t>
  </si>
  <si>
    <t>Công ty TNHH Việt Dũng</t>
  </si>
  <si>
    <t>Xã Thần Xa, tỉnh Thái Nguyên</t>
  </si>
  <si>
    <t>Xã Dân Tiến, tỉnh Thái Nguyên</t>
  </si>
  <si>
    <t>Xã Văn Hán, xã Đồng Hỷ, phường Linh Sơn, tỉnh Thái Nguyên</t>
  </si>
  <si>
    <t>Phường Vạn Xuân, xã Thành Công, phường Trung Thành, tỉnh Thái Nguyên</t>
  </si>
  <si>
    <t>Phường Phúc Thuận, tỉnh Thái Nguyên</t>
  </si>
  <si>
    <t>Phường Linh Sơn, xã Nam Hòa, tỉnh Thái Nguyên</t>
  </si>
  <si>
    <t>Xã Thần Sa, xã Sảng Mộc, tỉnh Thái Nguyên</t>
  </si>
  <si>
    <t>Phường Vạn Xuân, tỉnh Thái Nguyên</t>
  </si>
  <si>
    <t>Xã Điềm Thụy, xã Phú Bình, tỉnh Thái Nguyên</t>
  </si>
  <si>
    <t>Xã Tân Cương, phường Bá Xuyên, tỉnh Thái Nguyên</t>
  </si>
  <si>
    <t>Xã Điềm Thụy, tỉnh Thái Nguyên</t>
  </si>
  <si>
    <t>Xã Phú Bình, tỉnh Thái Nguyên</t>
  </si>
  <si>
    <t>Xã Đại Từ, xã Vạn Phú, tỉnh Thái Nguyên</t>
  </si>
  <si>
    <t>Phường Sông Công, phường Phúc Thuận, tỉnh Thái Nguyên</t>
  </si>
  <si>
    <t>Phường Bá Xuyên., tỉnh Thái Nguyên</t>
  </si>
  <si>
    <t>Xã Đồng Hỷ, phường Quan Triều, phường Linh Sơn, tỉnh Thái Nguyên</t>
  </si>
  <si>
    <t>Xã Tràng Xá, tỉnh Thái Nguyên</t>
  </si>
  <si>
    <t>1274/GP-UBND ngày 24/5/2011</t>
  </si>
  <si>
    <t>1275/GP-UBND ngày 24/5/2011</t>
  </si>
  <si>
    <t>1482/GP-UBND ngày 16/6/2011</t>
  </si>
  <si>
    <t>100/GP-UBND ngày 19/01/2012</t>
  </si>
  <si>
    <t>616/GP-UBND ngày 29/3/2013</t>
  </si>
  <si>
    <t>2136/GP-UBND ngày 16/10/2013</t>
  </si>
  <si>
    <t>2222/GP-UBND ngày 28/10/2013</t>
  </si>
  <si>
    <t>1054/GP-UBND ngày 28/5/2014</t>
  </si>
  <si>
    <t>1217/GP-UBND ngày 02/6/2016</t>
  </si>
  <si>
    <t>1390/GP-UBND ngày 20/6/2016</t>
  </si>
  <si>
    <t>2934/GP-UBND ngày 01/11/2016</t>
  </si>
  <si>
    <t>1982/GP-UBND ngày 03/7/2017</t>
  </si>
  <si>
    <t>84/GP-UBND ngày 16/11/2025</t>
  </si>
  <si>
    <t>2531/GP-UBND ngày 21/8/2017</t>
  </si>
  <si>
    <t>2872/GP-UBND ngày 21/9/2017</t>
  </si>
  <si>
    <t>3555/GP-UBND ngày 14/11/2017</t>
  </si>
  <si>
    <t>995/GP-UBND ngày 17/4/2018</t>
  </si>
  <si>
    <t>1149/GP-UBND ngày 09/5/2018</t>
  </si>
  <si>
    <t>879/GP-UBND ngày 03/4/2019</t>
  </si>
  <si>
    <t>1195/GP-UBND ngày 07/5/2019</t>
  </si>
  <si>
    <t>1902/GP-UBND ngày 28/6/2019</t>
  </si>
  <si>
    <t>3185/GP-UBND ngày 12/12/2024</t>
  </si>
  <si>
    <t>24/5/2040</t>
  </si>
  <si>
    <t>24/5/2032</t>
  </si>
  <si>
    <t>16/6/2031</t>
  </si>
  <si>
    <t>19/01/2042</t>
  </si>
  <si>
    <t>29/3/2034</t>
  </si>
  <si>
    <t>16/4/2030</t>
  </si>
  <si>
    <t>28/4/2028</t>
  </si>
  <si>
    <t>28/5/2029</t>
  </si>
  <si>
    <t>02/12/2034</t>
  </si>
  <si>
    <t>19/02/2043</t>
  </si>
  <si>
    <t>01/3/2030</t>
  </si>
  <si>
    <t>03/7/2027</t>
  </si>
  <si>
    <t>24/7/2027</t>
  </si>
  <si>
    <t>21/8//2035</t>
  </si>
  <si>
    <t>21/9/2027</t>
  </si>
  <si>
    <t>14/11/2027</t>
  </si>
  <si>
    <t>17/12/2026</t>
  </si>
  <si>
    <t>09/5/2028</t>
  </si>
  <si>
    <t>03/4/2038</t>
  </si>
  <si>
    <t>07/5/2029</t>
  </si>
  <si>
    <t>28/6/2045</t>
  </si>
  <si>
    <t>23/11/2034</t>
  </si>
  <si>
    <t>1.353.600</t>
  </si>
  <si>
    <t>2.018.553</t>
  </si>
  <si>
    <t>258.401,70</t>
  </si>
  <si>
    <t>Mỏ cát sỏi Dài Khao-Phiêng Chỉ và Phố Cũ-Cao Linh, xã Thượng Giáo và thị trấn Chợ Rã, huyện Ba Bể</t>
  </si>
  <si>
    <t>Mỏ cát sỏi Pác Châm, xã Bành Trạch, huyện Ba Bể</t>
  </si>
  <si>
    <t>Bản Cầy – Nà Pán, thị trấn Nà Phặc, huyện Ngân Sơn</t>
  </si>
  <si>
    <t>Mỏ cát sỏi Nà Mèng, xã Mỹ Thanh, huyện Bạch Thông</t>
  </si>
  <si>
    <t>Mỏ cát sỏi Pác Nghiên, xã Bình Trung, huyện Chợ Đồn</t>
  </si>
  <si>
    <t>Mỏ cát sỏi Cốc Coóc – bản Pò, thị trấn yến Lạc, huyện Na Rì</t>
  </si>
  <si>
    <t>Mỏ cát sỏi Nà Ón, xã Đồng Lạc, huyện Chợ Đồn</t>
  </si>
  <si>
    <t>Mỏ cát sỏi Đèo Vai, xã Quảng Chu, huyện Chợ Mới</t>
  </si>
  <si>
    <t>Mỏ cát sỏi Vằng Chừn, xã Cao Kỳ, huyện Chợ Mới</t>
  </si>
  <si>
    <t>Mỏ cát sỏi Nà Mố - Tổng Cổ, thị trấn Đồng Tâm, huyện Chợ Mới</t>
  </si>
  <si>
    <t>Mỏ cát sỏi Nà Khon - Nà Diệc, xã Sơn Thành và xã Văn Lang, huyện Na Rì</t>
  </si>
  <si>
    <t>Mỏ cát sỏi Sông Năng (gồm Sông Năng 1, Sông Năng 2 và Sông Năng 3), xã An Thắng, huyện Pác Nặm</t>
  </si>
  <si>
    <t>Mỏ cát sỏi Vằng Kháp - Hát Chặp, xã Sơn Thành, huyện Na Rì</t>
  </si>
  <si>
    <t>Hợp tác xã Sông Năng</t>
  </si>
  <si>
    <t>DNTN Hà Giang</t>
  </si>
  <si>
    <t>Công ty TNHH SDTB</t>
  </si>
  <si>
    <t>Công ty Cổ phần Mạnh Dũng</t>
  </si>
  <si>
    <t>Công ty Cổ phần Sao Mai Bắc Kạn</t>
  </si>
  <si>
    <t>Công ty TNHH Tiên Đàn</t>
  </si>
  <si>
    <t>Công ty Cổ phần Bắc Hà</t>
  </si>
  <si>
    <t>Công ty TNHH Sản xuất Bê tông Bắc Kạn</t>
  </si>
  <si>
    <t>Công ty CP Bê tông và VLXD An Bình</t>
  </si>
  <si>
    <t>Công ty CP Đầu tư và Thương mại Đại Phúc</t>
  </si>
  <si>
    <t>Công ty Cổ phần Đầu tư Sơn Thành</t>
  </si>
  <si>
    <t>2258/GP-UBND ngày 13/12/2013</t>
  </si>
  <si>
    <t>1916/GP-UBND ngày 23/10/2020</t>
  </si>
  <si>
    <t>Xã Nà Phặc, tỉnh Thái Nguyên</t>
  </si>
  <si>
    <t>1395/GP-UBND ngày 27/7/2022</t>
  </si>
  <si>
    <t>Xã Cẩm Giàng, tỉnh Thái Nguyên</t>
  </si>
  <si>
    <t>155/GP-UBND ngày 28/01/2022</t>
  </si>
  <si>
    <t>Xã Nghĩa Tá, tỉnh Thái Nguyên</t>
  </si>
  <si>
    <t>1401/GP-UBND ngày 28/7/2022</t>
  </si>
  <si>
    <t>1588/QĐ-UBND
 ngày 31/8/2023</t>
  </si>
  <si>
    <t>Xã Nam Cường, tỉnh Thái Nguyên</t>
  </si>
  <si>
    <t>1766/GP-UBND ngày 21/9/2023
 (Gia hạn)</t>
  </si>
  <si>
    <t>1629/GP-UBND ngày 11/9/2023</t>
  </si>
  <si>
    <t>Xã Tân Kỳ, tỉnh Thái Nguyên</t>
  </si>
  <si>
    <t>2074/GP-UBND ngày 10/11/2023</t>
  </si>
  <si>
    <t>2336/GP-UBND ngày 11/12/2023</t>
  </si>
  <si>
    <t>Xã Na Rì và xã Văn Lang, tỉnh Thái Nguyên</t>
  </si>
  <si>
    <t>Số 2401/GP-UBND ngày 03/12/2019;  Số 1655/GP-UBND ngày 28/6/2025 (gia hạn)</t>
  </si>
  <si>
    <t>Xã Nghiên Loan, tỉnh Thái Nguyên</t>
  </si>
  <si>
    <t>Số 1555/GP-UBND ngày 26/6/2025</t>
  </si>
  <si>
    <t>1556/GP-UBND ngày 26/6/2025</t>
  </si>
  <si>
    <t>Các mỏ Cát, Sỏi đang khai thác, GPKT còn hiệu lực, 35 mỏ</t>
  </si>
  <si>
    <t>( Kèm theo văn bản                /SXD-QLKT&amp;VLXD ngày       /5/2026 của Sở Xây dựng tỉnh Thái Nguyên)</t>
  </si>
  <si>
    <r>
      <t xml:space="preserve">Các mỏ Cát, Sỏi thuộc địa phận các </t>
    </r>
    <r>
      <rPr>
        <b/>
        <i/>
        <sz val="16"/>
        <rFont val="Times New Roman"/>
        <family val="1"/>
      </rPr>
      <t>xã phía Bắc</t>
    </r>
    <r>
      <rPr>
        <b/>
        <i/>
        <sz val="12"/>
        <rFont val="Times New Roman"/>
        <family val="1"/>
      </rPr>
      <t xml:space="preserve"> của tỉnh, 13 mỏ</t>
    </r>
  </si>
  <si>
    <r>
      <t xml:space="preserve">Các mỏ Cát, Sỏi thuộc địa phận các </t>
    </r>
    <r>
      <rPr>
        <b/>
        <i/>
        <sz val="16"/>
        <rFont val="Times New Roman"/>
        <family val="1"/>
      </rPr>
      <t>xã phía Nam</t>
    </r>
    <r>
      <rPr>
        <b/>
        <i/>
        <sz val="12"/>
        <rFont val="Times New Roman"/>
        <family val="1"/>
      </rPr>
      <t xml:space="preserve"> của tỉnh, 22 mỏ</t>
    </r>
  </si>
  <si>
    <t>Phụ lục: Danh mục các mỏ Cát, Sỏi trên địa bàn tỉnh Thái Nguyên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</si>
</sst>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i/>
      <sz val="16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43" fontId="5" fillId="0" borderId="6" xfId="0" applyNumberFormat="1" applyFont="1" applyFill="1" applyBorder="1" applyAlignment="1">
      <alignment horizontal="center"/>
    </xf>
    <xf numFmtId="164" fontId="5" fillId="0" borderId="6" xfId="0" applyNumberFormat="1" applyFont="1" applyFill="1" applyBorder="1" applyAlignment="1">
      <alignment horizontal="center"/>
    </xf>
    <xf numFmtId="0" fontId="5" fillId="0" borderId="1" xfId="0" applyFont="1" applyFill="1" applyBorder="1" applyAlignment="1"/>
    <xf numFmtId="0" fontId="6" fillId="0" borderId="0" xfId="0" applyFont="1" applyFill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0" borderId="7" xfId="0" applyFont="1" applyFill="1" applyBorder="1"/>
    <xf numFmtId="0" fontId="6" fillId="0" borderId="1" xfId="0" applyFont="1" applyFill="1" applyBorder="1" applyAlignment="1">
      <alignment horizontal="center"/>
    </xf>
    <xf numFmtId="164" fontId="6" fillId="0" borderId="1" xfId="1" applyNumberFormat="1" applyFont="1" applyFill="1" applyBorder="1" applyAlignment="1">
      <alignment horizontal="center"/>
    </xf>
    <xf numFmtId="0" fontId="6" fillId="0" borderId="4" xfId="0" applyFont="1" applyFill="1" applyBorder="1" applyAlignment="1"/>
    <xf numFmtId="0" fontId="6" fillId="0" borderId="5" xfId="0" applyFont="1" applyFill="1" applyBorder="1" applyAlignment="1"/>
    <xf numFmtId="0" fontId="3" fillId="0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tabSelected="1" zoomScale="115" zoomScaleNormal="115" workbookViewId="0">
      <selection activeCell="B6" sqref="B6:F6"/>
    </sheetView>
  </sheetViews>
  <sheetFormatPr defaultRowHeight="15.6" x14ac:dyDescent="0.3"/>
  <cols>
    <col min="1" max="1" width="5.109375" style="2" bestFit="1" customWidth="1"/>
    <col min="2" max="2" width="25.21875" style="2" customWidth="1"/>
    <col min="3" max="3" width="13.21875" style="2" customWidth="1"/>
    <col min="4" max="4" width="11.77734375" style="2" customWidth="1"/>
    <col min="5" max="5" width="14" style="2" customWidth="1"/>
    <col min="6" max="6" width="11.88671875" style="2" customWidth="1"/>
    <col min="7" max="7" width="10.77734375" style="2" bestFit="1" customWidth="1"/>
    <col min="8" max="8" width="15" style="2" bestFit="1" customWidth="1"/>
    <col min="9" max="9" width="15.109375" style="2" customWidth="1"/>
    <col min="10" max="10" width="12.33203125" style="2" customWidth="1"/>
    <col min="11" max="11" width="15.6640625" style="2" customWidth="1"/>
    <col min="12" max="16384" width="8.88671875" style="2"/>
  </cols>
  <sheetData>
    <row r="1" spans="1:11" ht="24.6" customHeight="1" x14ac:dyDescent="0.3">
      <c r="A1" s="1" t="s">
        <v>175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3">
      <c r="A2" s="3" t="s">
        <v>172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4" spans="1:11" ht="46.8" x14ac:dyDescent="0.3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15</v>
      </c>
      <c r="H4" s="4" t="s">
        <v>6</v>
      </c>
      <c r="I4" s="4" t="s">
        <v>7</v>
      </c>
      <c r="J4" s="5" t="s">
        <v>8</v>
      </c>
      <c r="K4" s="4" t="s">
        <v>21</v>
      </c>
    </row>
    <row r="5" spans="1:11" ht="22.8" customHeight="1" x14ac:dyDescent="0.3">
      <c r="A5" s="6" t="s">
        <v>9</v>
      </c>
      <c r="B5" s="7" t="s">
        <v>171</v>
      </c>
      <c r="C5" s="8"/>
      <c r="D5" s="8"/>
      <c r="E5" s="8"/>
      <c r="F5" s="9"/>
      <c r="G5" s="10">
        <f>G6+G20</f>
        <v>932.45700000000011</v>
      </c>
      <c r="H5" s="11">
        <f>H6+H20</f>
        <v>8766089</v>
      </c>
      <c r="I5" s="11">
        <f>I6+I20</f>
        <v>759900</v>
      </c>
      <c r="J5" s="12"/>
      <c r="K5" s="12"/>
    </row>
    <row r="6" spans="1:11" s="16" customFormat="1" ht="41.4" customHeight="1" x14ac:dyDescent="0.35">
      <c r="A6" s="13" t="s">
        <v>10</v>
      </c>
      <c r="B6" s="14" t="s">
        <v>173</v>
      </c>
      <c r="C6" s="15"/>
      <c r="D6" s="15"/>
      <c r="E6" s="15"/>
      <c r="F6" s="15"/>
      <c r="G6" s="11">
        <f>SUM(G7:G19)</f>
        <v>153.20999999999998</v>
      </c>
      <c r="H6" s="11">
        <f>SUM(H7:H19)</f>
        <v>1703521</v>
      </c>
      <c r="I6" s="11">
        <f>SUM(I7:I19)</f>
        <v>182800</v>
      </c>
      <c r="J6" s="12"/>
      <c r="K6" s="12"/>
    </row>
    <row r="7" spans="1:11" s="16" customFormat="1" ht="156" x14ac:dyDescent="0.3">
      <c r="A7" s="17">
        <v>1</v>
      </c>
      <c r="B7" s="17" t="s">
        <v>127</v>
      </c>
      <c r="C7" s="17" t="s">
        <v>140</v>
      </c>
      <c r="D7" s="17" t="s">
        <v>20</v>
      </c>
      <c r="E7" s="17" t="s">
        <v>151</v>
      </c>
      <c r="F7" s="17"/>
      <c r="G7" s="17">
        <v>40.31</v>
      </c>
      <c r="H7" s="18">
        <v>655200</v>
      </c>
      <c r="I7" s="18">
        <v>48000</v>
      </c>
      <c r="J7" s="17" t="s">
        <v>17</v>
      </c>
    </row>
    <row r="8" spans="1:11" s="16" customFormat="1" ht="93.6" x14ac:dyDescent="0.3">
      <c r="A8" s="17">
        <v>2</v>
      </c>
      <c r="B8" s="17" t="s">
        <v>128</v>
      </c>
      <c r="C8" s="17" t="s">
        <v>141</v>
      </c>
      <c r="D8" s="17" t="s">
        <v>18</v>
      </c>
      <c r="E8" s="17" t="s">
        <v>152</v>
      </c>
      <c r="F8" s="17"/>
      <c r="G8" s="17">
        <v>4.54</v>
      </c>
      <c r="H8" s="18">
        <v>97303</v>
      </c>
      <c r="I8" s="18">
        <v>5500</v>
      </c>
      <c r="J8" s="17" t="s">
        <v>17</v>
      </c>
    </row>
    <row r="9" spans="1:11" s="16" customFormat="1" ht="93.6" x14ac:dyDescent="0.3">
      <c r="A9" s="17">
        <v>3</v>
      </c>
      <c r="B9" s="17" t="s">
        <v>129</v>
      </c>
      <c r="C9" s="17" t="s">
        <v>142</v>
      </c>
      <c r="D9" s="17" t="s">
        <v>153</v>
      </c>
      <c r="E9" s="17" t="s">
        <v>154</v>
      </c>
      <c r="F9" s="17"/>
      <c r="G9" s="17">
        <v>2.92</v>
      </c>
      <c r="H9" s="18">
        <v>29333</v>
      </c>
      <c r="I9" s="18">
        <v>4300</v>
      </c>
      <c r="J9" s="17" t="s">
        <v>17</v>
      </c>
    </row>
    <row r="10" spans="1:11" s="16" customFormat="1" ht="93.6" x14ac:dyDescent="0.3">
      <c r="A10" s="17">
        <v>4</v>
      </c>
      <c r="B10" s="17" t="s">
        <v>130</v>
      </c>
      <c r="C10" s="17" t="s">
        <v>142</v>
      </c>
      <c r="D10" s="17" t="s">
        <v>155</v>
      </c>
      <c r="E10" s="17" t="s">
        <v>156</v>
      </c>
      <c r="F10" s="17"/>
      <c r="G10" s="17">
        <v>7.23</v>
      </c>
      <c r="H10" s="18">
        <v>73025</v>
      </c>
      <c r="I10" s="18">
        <v>9000</v>
      </c>
      <c r="J10" s="17" t="s">
        <v>17</v>
      </c>
    </row>
    <row r="11" spans="1:11" s="16" customFormat="1" ht="109.2" x14ac:dyDescent="0.3">
      <c r="A11" s="17">
        <v>5</v>
      </c>
      <c r="B11" s="17" t="s">
        <v>131</v>
      </c>
      <c r="C11" s="17" t="s">
        <v>143</v>
      </c>
      <c r="D11" s="17" t="s">
        <v>157</v>
      </c>
      <c r="E11" s="17" t="s">
        <v>158</v>
      </c>
      <c r="F11" s="17"/>
      <c r="G11" s="17">
        <v>5.8</v>
      </c>
      <c r="H11" s="18">
        <v>85833</v>
      </c>
      <c r="I11" s="18">
        <v>6000</v>
      </c>
      <c r="J11" s="17" t="s">
        <v>17</v>
      </c>
    </row>
    <row r="12" spans="1:11" s="16" customFormat="1" ht="93.6" x14ac:dyDescent="0.3">
      <c r="A12" s="17">
        <v>6</v>
      </c>
      <c r="B12" s="17" t="s">
        <v>132</v>
      </c>
      <c r="C12" s="17" t="s">
        <v>144</v>
      </c>
      <c r="D12" s="17" t="s">
        <v>19</v>
      </c>
      <c r="E12" s="17" t="s">
        <v>159</v>
      </c>
      <c r="F12" s="17"/>
      <c r="G12" s="17">
        <v>9.24</v>
      </c>
      <c r="H12" s="18">
        <v>87946</v>
      </c>
      <c r="I12" s="18">
        <v>9000</v>
      </c>
      <c r="J12" s="17" t="s">
        <v>17</v>
      </c>
    </row>
    <row r="13" spans="1:11" ht="78" x14ac:dyDescent="0.3">
      <c r="A13" s="17">
        <v>7</v>
      </c>
      <c r="B13" s="17" t="s">
        <v>133</v>
      </c>
      <c r="C13" s="17" t="s">
        <v>145</v>
      </c>
      <c r="D13" s="17" t="s">
        <v>160</v>
      </c>
      <c r="E13" s="17" t="s">
        <v>161</v>
      </c>
      <c r="F13" s="17"/>
      <c r="G13" s="17">
        <v>1.5</v>
      </c>
      <c r="H13" s="18">
        <v>19500</v>
      </c>
      <c r="I13" s="18">
        <v>6500</v>
      </c>
      <c r="J13" s="17" t="s">
        <v>17</v>
      </c>
      <c r="K13" s="19"/>
    </row>
    <row r="14" spans="1:11" ht="78" x14ac:dyDescent="0.3">
      <c r="A14" s="17">
        <v>8</v>
      </c>
      <c r="B14" s="17" t="s">
        <v>134</v>
      </c>
      <c r="C14" s="17" t="s">
        <v>142</v>
      </c>
      <c r="D14" s="17" t="s">
        <v>22</v>
      </c>
      <c r="E14" s="17" t="s">
        <v>162</v>
      </c>
      <c r="F14" s="17"/>
      <c r="G14" s="17">
        <v>1.5</v>
      </c>
      <c r="H14" s="18">
        <v>23344</v>
      </c>
      <c r="I14" s="18">
        <v>4500</v>
      </c>
      <c r="J14" s="17" t="s">
        <v>17</v>
      </c>
      <c r="K14" s="16"/>
    </row>
    <row r="15" spans="1:11" ht="93.6" x14ac:dyDescent="0.3">
      <c r="A15" s="17">
        <v>9</v>
      </c>
      <c r="B15" s="17" t="s">
        <v>135</v>
      </c>
      <c r="C15" s="17" t="s">
        <v>146</v>
      </c>
      <c r="D15" s="17" t="s">
        <v>163</v>
      </c>
      <c r="E15" s="17" t="s">
        <v>164</v>
      </c>
      <c r="F15" s="17"/>
      <c r="G15" s="17">
        <v>4</v>
      </c>
      <c r="H15" s="18">
        <v>33600</v>
      </c>
      <c r="I15" s="18">
        <v>10000</v>
      </c>
      <c r="J15" s="17" t="s">
        <v>17</v>
      </c>
      <c r="K15" s="16"/>
    </row>
    <row r="16" spans="1:11" ht="109.2" x14ac:dyDescent="0.3">
      <c r="A16" s="17">
        <v>10</v>
      </c>
      <c r="B16" s="17" t="s">
        <v>136</v>
      </c>
      <c r="C16" s="17" t="s">
        <v>147</v>
      </c>
      <c r="D16" s="17" t="s">
        <v>22</v>
      </c>
      <c r="E16" s="17" t="s">
        <v>165</v>
      </c>
      <c r="F16" s="17"/>
      <c r="G16" s="17">
        <v>5.3</v>
      </c>
      <c r="H16" s="18">
        <v>48451</v>
      </c>
      <c r="I16" s="18">
        <v>10000</v>
      </c>
      <c r="J16" s="17" t="s">
        <v>17</v>
      </c>
      <c r="K16" s="16"/>
    </row>
    <row r="17" spans="1:11" ht="140.4" x14ac:dyDescent="0.3">
      <c r="A17" s="17">
        <v>11</v>
      </c>
      <c r="B17" s="17" t="s">
        <v>137</v>
      </c>
      <c r="C17" s="17" t="s">
        <v>148</v>
      </c>
      <c r="D17" s="17" t="s">
        <v>166</v>
      </c>
      <c r="E17" s="17" t="s">
        <v>167</v>
      </c>
      <c r="F17" s="17"/>
      <c r="G17" s="17">
        <v>8.27</v>
      </c>
      <c r="H17" s="18">
        <v>43143</v>
      </c>
      <c r="I17" s="18">
        <v>15000</v>
      </c>
      <c r="J17" s="17" t="s">
        <v>17</v>
      </c>
      <c r="K17" s="16"/>
    </row>
    <row r="18" spans="1:11" ht="156" x14ac:dyDescent="0.3">
      <c r="A18" s="17">
        <v>12</v>
      </c>
      <c r="B18" s="17" t="s">
        <v>138</v>
      </c>
      <c r="C18" s="17" t="s">
        <v>149</v>
      </c>
      <c r="D18" s="17" t="s">
        <v>168</v>
      </c>
      <c r="E18" s="17" t="s">
        <v>169</v>
      </c>
      <c r="F18" s="17"/>
      <c r="G18" s="17">
        <v>55.72</v>
      </c>
      <c r="H18" s="18">
        <v>405000</v>
      </c>
      <c r="I18" s="18">
        <v>45000</v>
      </c>
      <c r="J18" s="17" t="s">
        <v>17</v>
      </c>
      <c r="K18" s="16"/>
    </row>
    <row r="19" spans="1:11" ht="109.2" x14ac:dyDescent="0.3">
      <c r="A19" s="17">
        <v>13</v>
      </c>
      <c r="B19" s="17" t="s">
        <v>139</v>
      </c>
      <c r="C19" s="17" t="s">
        <v>150</v>
      </c>
      <c r="D19" s="17" t="s">
        <v>19</v>
      </c>
      <c r="E19" s="17" t="s">
        <v>170</v>
      </c>
      <c r="F19" s="17"/>
      <c r="G19" s="17">
        <v>6.88</v>
      </c>
      <c r="H19" s="18">
        <v>101843</v>
      </c>
      <c r="I19" s="18">
        <v>10000</v>
      </c>
      <c r="J19" s="17" t="s">
        <v>17</v>
      </c>
      <c r="K19" s="16"/>
    </row>
    <row r="20" spans="1:11" ht="40.200000000000003" customHeight="1" x14ac:dyDescent="0.35">
      <c r="A20" s="20" t="s">
        <v>11</v>
      </c>
      <c r="B20" s="14" t="s">
        <v>174</v>
      </c>
      <c r="C20" s="15"/>
      <c r="D20" s="15"/>
      <c r="E20" s="15"/>
      <c r="F20" s="15"/>
      <c r="G20" s="21">
        <f>SUM(G21:G42)</f>
        <v>779.24700000000007</v>
      </c>
      <c r="H20" s="21">
        <f t="shared" ref="H20:I20" si="0">SUM(H21:H42)</f>
        <v>7062568</v>
      </c>
      <c r="I20" s="21">
        <f t="shared" si="0"/>
        <v>577100</v>
      </c>
      <c r="J20" s="22"/>
      <c r="K20" s="23"/>
    </row>
    <row r="21" spans="1:11" ht="78" x14ac:dyDescent="0.3">
      <c r="A21" s="17">
        <v>14</v>
      </c>
      <c r="B21" s="17" t="s">
        <v>23</v>
      </c>
      <c r="C21" s="17" t="s">
        <v>12</v>
      </c>
      <c r="D21" s="17" t="s">
        <v>63</v>
      </c>
      <c r="E21" s="17" t="s">
        <v>80</v>
      </c>
      <c r="F21" s="17" t="s">
        <v>102</v>
      </c>
      <c r="G21" s="17">
        <v>52.16</v>
      </c>
      <c r="H21" s="18">
        <v>849272</v>
      </c>
      <c r="I21" s="18">
        <v>30000</v>
      </c>
      <c r="J21" s="24" t="s">
        <v>17</v>
      </c>
      <c r="K21" s="16"/>
    </row>
    <row r="22" spans="1:11" ht="78" x14ac:dyDescent="0.3">
      <c r="A22" s="17">
        <v>15</v>
      </c>
      <c r="B22" s="17" t="s">
        <v>24</v>
      </c>
      <c r="C22" s="17" t="s">
        <v>12</v>
      </c>
      <c r="D22" s="17" t="s">
        <v>64</v>
      </c>
      <c r="E22" s="17" t="s">
        <v>81</v>
      </c>
      <c r="F22" s="17" t="s">
        <v>103</v>
      </c>
      <c r="G22" s="17">
        <v>46.066000000000003</v>
      </c>
      <c r="H22" s="18">
        <v>408661</v>
      </c>
      <c r="I22" s="18">
        <v>20000</v>
      </c>
      <c r="J22" s="24" t="s">
        <v>17</v>
      </c>
      <c r="K22" s="16"/>
    </row>
    <row r="23" spans="1:11" ht="187.2" x14ac:dyDescent="0.3">
      <c r="A23" s="17">
        <v>16</v>
      </c>
      <c r="B23" s="17" t="s">
        <v>25</v>
      </c>
      <c r="C23" s="17" t="s">
        <v>45</v>
      </c>
      <c r="D23" s="17" t="s">
        <v>65</v>
      </c>
      <c r="E23" s="17" t="s">
        <v>82</v>
      </c>
      <c r="F23" s="17" t="s">
        <v>104</v>
      </c>
      <c r="G23" s="17">
        <v>13.36</v>
      </c>
      <c r="H23" s="18">
        <v>191003</v>
      </c>
      <c r="I23" s="18">
        <v>11100</v>
      </c>
      <c r="J23" s="24" t="s">
        <v>17</v>
      </c>
      <c r="K23" s="16"/>
    </row>
    <row r="24" spans="1:11" ht="171.6" x14ac:dyDescent="0.3">
      <c r="A24" s="17">
        <v>17</v>
      </c>
      <c r="B24" s="17" t="s">
        <v>26</v>
      </c>
      <c r="C24" s="17" t="s">
        <v>13</v>
      </c>
      <c r="D24" s="17" t="s">
        <v>66</v>
      </c>
      <c r="E24" s="17" t="s">
        <v>83</v>
      </c>
      <c r="F24" s="17" t="s">
        <v>105</v>
      </c>
      <c r="G24" s="17">
        <v>34</v>
      </c>
      <c r="H24" s="18" t="s">
        <v>16</v>
      </c>
      <c r="I24" s="18">
        <v>48000</v>
      </c>
      <c r="J24" s="24" t="s">
        <v>17</v>
      </c>
      <c r="K24" s="16"/>
    </row>
    <row r="25" spans="1:11" ht="140.4" x14ac:dyDescent="0.3">
      <c r="A25" s="17">
        <v>18</v>
      </c>
      <c r="B25" s="17" t="s">
        <v>27</v>
      </c>
      <c r="C25" s="17" t="s">
        <v>46</v>
      </c>
      <c r="D25" s="17" t="s">
        <v>67</v>
      </c>
      <c r="E25" s="17" t="s">
        <v>84</v>
      </c>
      <c r="F25" s="17" t="s">
        <v>106</v>
      </c>
      <c r="G25" s="17">
        <v>56.96</v>
      </c>
      <c r="H25" s="18">
        <v>477475</v>
      </c>
      <c r="I25" s="18">
        <v>24000</v>
      </c>
      <c r="J25" s="24" t="s">
        <v>17</v>
      </c>
      <c r="K25" s="16"/>
    </row>
    <row r="26" spans="1:11" ht="140.4" x14ac:dyDescent="0.3">
      <c r="A26" s="17">
        <v>19</v>
      </c>
      <c r="B26" s="17" t="s">
        <v>28</v>
      </c>
      <c r="C26" s="17" t="s">
        <v>47</v>
      </c>
      <c r="D26" s="17" t="s">
        <v>68</v>
      </c>
      <c r="E26" s="17" t="s">
        <v>85</v>
      </c>
      <c r="F26" s="17" t="s">
        <v>107</v>
      </c>
      <c r="G26" s="17">
        <v>20.54</v>
      </c>
      <c r="H26" s="18">
        <v>241951</v>
      </c>
      <c r="I26" s="18">
        <v>15000</v>
      </c>
      <c r="J26" s="24" t="s">
        <v>17</v>
      </c>
      <c r="K26" s="16"/>
    </row>
    <row r="27" spans="1:11" ht="93.6" x14ac:dyDescent="0.3">
      <c r="A27" s="17">
        <v>20</v>
      </c>
      <c r="B27" s="17" t="s">
        <v>29</v>
      </c>
      <c r="C27" s="17" t="s">
        <v>48</v>
      </c>
      <c r="D27" s="17" t="s">
        <v>14</v>
      </c>
      <c r="E27" s="17" t="s">
        <v>86</v>
      </c>
      <c r="F27" s="17" t="s">
        <v>108</v>
      </c>
      <c r="G27" s="17">
        <v>18.649999999999999</v>
      </c>
      <c r="H27" s="18">
        <v>166186</v>
      </c>
      <c r="I27" s="18">
        <v>12000</v>
      </c>
      <c r="J27" s="24" t="s">
        <v>17</v>
      </c>
      <c r="K27" s="16"/>
    </row>
    <row r="28" spans="1:11" ht="140.4" x14ac:dyDescent="0.3">
      <c r="A28" s="17">
        <v>21</v>
      </c>
      <c r="B28" s="17" t="s">
        <v>30</v>
      </c>
      <c r="C28" s="17" t="s">
        <v>49</v>
      </c>
      <c r="D28" s="17" t="s">
        <v>69</v>
      </c>
      <c r="E28" s="17" t="s">
        <v>87</v>
      </c>
      <c r="F28" s="17" t="s">
        <v>109</v>
      </c>
      <c r="G28" s="17">
        <v>52.2</v>
      </c>
      <c r="H28" s="18">
        <v>388670</v>
      </c>
      <c r="I28" s="18">
        <v>30000</v>
      </c>
      <c r="J28" s="24" t="s">
        <v>17</v>
      </c>
      <c r="K28" s="16"/>
    </row>
    <row r="29" spans="1:11" ht="109.2" x14ac:dyDescent="0.3">
      <c r="A29" s="17">
        <v>22</v>
      </c>
      <c r="B29" s="17" t="s">
        <v>31</v>
      </c>
      <c r="C29" s="17" t="s">
        <v>50</v>
      </c>
      <c r="D29" s="17" t="s">
        <v>70</v>
      </c>
      <c r="E29" s="17" t="s">
        <v>88</v>
      </c>
      <c r="F29" s="17" t="s">
        <v>110</v>
      </c>
      <c r="G29" s="17">
        <v>32.57</v>
      </c>
      <c r="H29" s="18">
        <v>682380</v>
      </c>
      <c r="I29" s="18">
        <v>40000</v>
      </c>
      <c r="J29" s="24" t="s">
        <v>17</v>
      </c>
      <c r="K29" s="16"/>
    </row>
    <row r="30" spans="1:11" ht="140.4" x14ac:dyDescent="0.3">
      <c r="A30" s="17">
        <v>23</v>
      </c>
      <c r="B30" s="17" t="s">
        <v>32</v>
      </c>
      <c r="C30" s="17" t="s">
        <v>51</v>
      </c>
      <c r="D30" s="17" t="s">
        <v>71</v>
      </c>
      <c r="E30" s="17" t="s">
        <v>89</v>
      </c>
      <c r="F30" s="17" t="s">
        <v>111</v>
      </c>
      <c r="G30" s="17">
        <v>49.828000000000003</v>
      </c>
      <c r="H30" s="18" t="s">
        <v>124</v>
      </c>
      <c r="I30" s="18">
        <v>48000</v>
      </c>
      <c r="J30" s="24" t="s">
        <v>17</v>
      </c>
      <c r="K30" s="16"/>
    </row>
    <row r="31" spans="1:11" ht="171.6" x14ac:dyDescent="0.3">
      <c r="A31" s="17">
        <v>24</v>
      </c>
      <c r="B31" s="17" t="s">
        <v>33</v>
      </c>
      <c r="C31" s="17" t="s">
        <v>52</v>
      </c>
      <c r="D31" s="17" t="s">
        <v>72</v>
      </c>
      <c r="E31" s="17" t="s">
        <v>90</v>
      </c>
      <c r="F31" s="17" t="s">
        <v>112</v>
      </c>
      <c r="G31" s="17">
        <v>49.6</v>
      </c>
      <c r="H31" s="18">
        <v>591621</v>
      </c>
      <c r="I31" s="18">
        <v>48000</v>
      </c>
      <c r="J31" s="24" t="s">
        <v>17</v>
      </c>
      <c r="K31" s="16"/>
    </row>
    <row r="32" spans="1:11" ht="140.4" x14ac:dyDescent="0.3">
      <c r="A32" s="17">
        <v>25</v>
      </c>
      <c r="B32" s="17" t="s">
        <v>34</v>
      </c>
      <c r="C32" s="17" t="s">
        <v>53</v>
      </c>
      <c r="D32" s="17" t="s">
        <v>73</v>
      </c>
      <c r="E32" s="17" t="s">
        <v>91</v>
      </c>
      <c r="F32" s="17" t="s">
        <v>113</v>
      </c>
      <c r="G32" s="17">
        <v>29.3</v>
      </c>
      <c r="H32" s="18">
        <v>699193</v>
      </c>
      <c r="I32" s="18">
        <v>36000</v>
      </c>
      <c r="J32" s="24" t="s">
        <v>17</v>
      </c>
      <c r="K32" s="16"/>
    </row>
    <row r="33" spans="1:11" ht="156" x14ac:dyDescent="0.3">
      <c r="A33" s="17">
        <v>26</v>
      </c>
      <c r="B33" s="17" t="s">
        <v>35</v>
      </c>
      <c r="C33" s="17" t="s">
        <v>54</v>
      </c>
      <c r="D33" s="17" t="s">
        <v>73</v>
      </c>
      <c r="E33" s="17" t="s">
        <v>92</v>
      </c>
      <c r="F33" s="17" t="s">
        <v>114</v>
      </c>
      <c r="G33" s="17">
        <v>8.68</v>
      </c>
      <c r="H33" s="18">
        <v>148398</v>
      </c>
      <c r="I33" s="18">
        <v>12000</v>
      </c>
      <c r="J33" s="24" t="s">
        <v>17</v>
      </c>
      <c r="K33" s="16"/>
    </row>
    <row r="34" spans="1:11" ht="124.8" x14ac:dyDescent="0.3">
      <c r="A34" s="17">
        <v>27</v>
      </c>
      <c r="B34" s="17" t="s">
        <v>36</v>
      </c>
      <c r="C34" s="17" t="s">
        <v>55</v>
      </c>
      <c r="D34" s="17" t="s">
        <v>74</v>
      </c>
      <c r="E34" s="17" t="s">
        <v>93</v>
      </c>
      <c r="F34" s="17" t="s">
        <v>115</v>
      </c>
      <c r="G34" s="17">
        <v>39.39</v>
      </c>
      <c r="H34" s="18">
        <v>354323</v>
      </c>
      <c r="I34" s="18">
        <v>16000</v>
      </c>
      <c r="J34" s="24" t="s">
        <v>17</v>
      </c>
      <c r="K34" s="16"/>
    </row>
    <row r="35" spans="1:11" ht="124.8" customHeight="1" x14ac:dyDescent="0.3">
      <c r="A35" s="17">
        <v>28</v>
      </c>
      <c r="B35" s="17" t="s">
        <v>37</v>
      </c>
      <c r="C35" s="17" t="s">
        <v>56</v>
      </c>
      <c r="D35" s="17" t="s">
        <v>75</v>
      </c>
      <c r="E35" s="17" t="s">
        <v>94</v>
      </c>
      <c r="F35" s="17" t="s">
        <v>116</v>
      </c>
      <c r="G35" s="17">
        <v>45.06</v>
      </c>
      <c r="H35" s="18">
        <v>230571</v>
      </c>
      <c r="I35" s="18">
        <v>14000</v>
      </c>
      <c r="J35" s="24" t="s">
        <v>17</v>
      </c>
      <c r="K35" s="16"/>
    </row>
    <row r="36" spans="1:11" ht="156" x14ac:dyDescent="0.3">
      <c r="A36" s="17">
        <v>29</v>
      </c>
      <c r="B36" s="17" t="s">
        <v>38</v>
      </c>
      <c r="C36" s="17" t="s">
        <v>57</v>
      </c>
      <c r="D36" s="17" t="s">
        <v>76</v>
      </c>
      <c r="E36" s="17" t="s">
        <v>95</v>
      </c>
      <c r="F36" s="17" t="s">
        <v>117</v>
      </c>
      <c r="G36" s="17">
        <v>33</v>
      </c>
      <c r="H36" s="18">
        <v>200454</v>
      </c>
      <c r="I36" s="18">
        <v>12000</v>
      </c>
      <c r="J36" s="24" t="s">
        <v>17</v>
      </c>
      <c r="K36" s="16"/>
    </row>
    <row r="37" spans="1:11" ht="78" x14ac:dyDescent="0.3">
      <c r="A37" s="17">
        <v>30</v>
      </c>
      <c r="B37" s="17" t="s">
        <v>39</v>
      </c>
      <c r="C37" s="17" t="s">
        <v>58</v>
      </c>
      <c r="D37" s="17" t="s">
        <v>67</v>
      </c>
      <c r="E37" s="17" t="s">
        <v>96</v>
      </c>
      <c r="F37" s="17" t="s">
        <v>118</v>
      </c>
      <c r="G37" s="17">
        <v>34.4</v>
      </c>
      <c r="H37" s="18">
        <v>562294</v>
      </c>
      <c r="I37" s="18">
        <v>48000</v>
      </c>
      <c r="J37" s="24" t="s">
        <v>17</v>
      </c>
      <c r="K37" s="16"/>
    </row>
    <row r="38" spans="1:11" ht="124.8" x14ac:dyDescent="0.3">
      <c r="A38" s="17">
        <v>31</v>
      </c>
      <c r="B38" s="17" t="s">
        <v>40</v>
      </c>
      <c r="C38" s="17" t="s">
        <v>54</v>
      </c>
      <c r="D38" s="17" t="s">
        <v>73</v>
      </c>
      <c r="E38" s="17" t="s">
        <v>97</v>
      </c>
      <c r="F38" s="17" t="s">
        <v>119</v>
      </c>
      <c r="G38" s="17">
        <v>8.8000000000000007</v>
      </c>
      <c r="H38" s="18">
        <v>350458</v>
      </c>
      <c r="I38" s="18">
        <v>20000</v>
      </c>
      <c r="J38" s="24" t="s">
        <v>17</v>
      </c>
      <c r="K38" s="16"/>
    </row>
    <row r="39" spans="1:11" ht="93.6" x14ac:dyDescent="0.3">
      <c r="A39" s="17">
        <v>32</v>
      </c>
      <c r="B39" s="17" t="s">
        <v>41</v>
      </c>
      <c r="C39" s="17" t="s">
        <v>59</v>
      </c>
      <c r="D39" s="17" t="s">
        <v>14</v>
      </c>
      <c r="E39" s="17" t="s">
        <v>98</v>
      </c>
      <c r="F39" s="17" t="s">
        <v>120</v>
      </c>
      <c r="G39" s="17">
        <v>19.242999999999999</v>
      </c>
      <c r="H39" s="18">
        <v>345672</v>
      </c>
      <c r="I39" s="18">
        <v>15000</v>
      </c>
      <c r="J39" s="24" t="s">
        <v>17</v>
      </c>
      <c r="K39" s="16"/>
    </row>
    <row r="40" spans="1:11" ht="156" x14ac:dyDescent="0.3">
      <c r="A40" s="17">
        <v>33</v>
      </c>
      <c r="B40" s="17" t="s">
        <v>42</v>
      </c>
      <c r="C40" s="17" t="s">
        <v>60</v>
      </c>
      <c r="D40" s="17" t="s">
        <v>77</v>
      </c>
      <c r="E40" s="17" t="s">
        <v>99</v>
      </c>
      <c r="F40" s="17" t="s">
        <v>121</v>
      </c>
      <c r="G40" s="17">
        <v>19.2</v>
      </c>
      <c r="H40" s="18">
        <v>173986</v>
      </c>
      <c r="I40" s="18">
        <v>12000</v>
      </c>
      <c r="J40" s="24" t="s">
        <v>17</v>
      </c>
      <c r="K40" s="17"/>
    </row>
    <row r="41" spans="1:11" ht="265.2" x14ac:dyDescent="0.3">
      <c r="A41" s="17">
        <v>34</v>
      </c>
      <c r="B41" s="17" t="s">
        <v>43</v>
      </c>
      <c r="C41" s="17" t="s">
        <v>61</v>
      </c>
      <c r="D41" s="17" t="s">
        <v>78</v>
      </c>
      <c r="E41" s="17" t="s">
        <v>100</v>
      </c>
      <c r="F41" s="17" t="s">
        <v>122</v>
      </c>
      <c r="G41" s="17">
        <v>86.24</v>
      </c>
      <c r="H41" s="18" t="s">
        <v>125</v>
      </c>
      <c r="I41" s="18">
        <v>48000</v>
      </c>
      <c r="J41" s="24" t="s">
        <v>17</v>
      </c>
      <c r="K41" s="16"/>
    </row>
    <row r="42" spans="1:11" ht="171.6" x14ac:dyDescent="0.3">
      <c r="A42" s="17">
        <v>35</v>
      </c>
      <c r="B42" s="17" t="s">
        <v>44</v>
      </c>
      <c r="C42" s="17" t="s">
        <v>62</v>
      </c>
      <c r="D42" s="17" t="s">
        <v>79</v>
      </c>
      <c r="E42" s="17" t="s">
        <v>101</v>
      </c>
      <c r="F42" s="17" t="s">
        <v>123</v>
      </c>
      <c r="G42" s="17">
        <v>30</v>
      </c>
      <c r="H42" s="18" t="s">
        <v>126</v>
      </c>
      <c r="I42" s="18">
        <v>18000</v>
      </c>
      <c r="J42" s="24" t="s">
        <v>17</v>
      </c>
      <c r="K42" s="16"/>
    </row>
  </sheetData>
  <mergeCells count="5">
    <mergeCell ref="A1:K1"/>
    <mergeCell ref="B6:F6"/>
    <mergeCell ref="B5:F5"/>
    <mergeCell ref="B20:F20"/>
    <mergeCell ref="A2:K2"/>
  </mergeCells>
  <pageMargins left="0.7" right="0.7" top="0.36" bottom="0.3" header="0.3" footer="0.3"/>
  <pageSetup paperSize="9" scale="9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2025-09-15T09:58:29Z</cp:lastPrinted>
  <dcterms:created xsi:type="dcterms:W3CDTF">2025-09-14T16:22:58Z</dcterms:created>
  <dcterms:modified xsi:type="dcterms:W3CDTF">2026-05-19T03:07:15Z</dcterms:modified>
</cp:coreProperties>
</file>